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1" i="1" l="1"/>
  <c r="E31" i="1"/>
  <c r="D31" i="1"/>
  <c r="C31" i="1"/>
  <c r="F16" i="1"/>
  <c r="E16" i="1"/>
  <c r="D16" i="1"/>
  <c r="C16" i="1"/>
  <c r="D32" i="1" l="1"/>
  <c r="C32" i="1"/>
  <c r="E32" i="1"/>
  <c r="F32" i="1"/>
</calcChain>
</file>

<file path=xl/sharedStrings.xml><?xml version="1.0" encoding="utf-8"?>
<sst xmlns="http://schemas.openxmlformats.org/spreadsheetml/2006/main" count="31" uniqueCount="31">
  <si>
    <t>Информация о количестве поданных заявлений</t>
  </si>
  <si>
    <t>Код и наименование профессии/специальности</t>
  </si>
  <si>
    <t>Базовое образование, кл.</t>
  </si>
  <si>
    <t>Прием</t>
  </si>
  <si>
    <t xml:space="preserve">Общее кол-во поданных заявлений, шт </t>
  </si>
  <si>
    <t>Кол-во оригиналов аттестата,шт</t>
  </si>
  <si>
    <t>ПРОФЕССИИ</t>
  </si>
  <si>
    <t>08.01.07 МАСТЕР ОБЩЕСТРОИТЕЛЬНЫХ РАБОТ</t>
  </si>
  <si>
    <r>
      <rPr>
        <i/>
        <sz val="12"/>
        <color indexed="64"/>
        <rFont val="Times New Roman"/>
      </rPr>
      <t xml:space="preserve">08.01.25 МАСТЕР ОТДЕЛОЧНЫХ СТРОИТЕЛЬНЫХ И ДЕКОРАТИВНЫХ РАБОТ </t>
    </r>
    <r>
      <rPr>
        <b/>
        <i/>
        <sz val="12"/>
        <color indexed="64"/>
        <rFont val="Times New Roman"/>
      </rPr>
      <t xml:space="preserve">  </t>
    </r>
    <r>
      <rPr>
        <b/>
        <i/>
        <u/>
        <sz val="12"/>
        <color indexed="64"/>
        <rFont val="Times New Roman"/>
      </rPr>
      <t>ТОП-50</t>
    </r>
  </si>
  <si>
    <r>
      <rPr>
        <i/>
        <sz val="12"/>
        <color indexed="64"/>
        <rFont val="Times New Roman"/>
      </rPr>
      <t xml:space="preserve">08.01.24 МАСТЕР СТОЛЯРНО-ПЛОТНИЧНЫХ, ПАРКЕТНЫХ И СТЕКОЛЬНЫХ РАБОТ   </t>
    </r>
    <r>
      <rPr>
        <b/>
        <i/>
        <u/>
        <sz val="12"/>
        <color indexed="64"/>
        <rFont val="Times New Roman"/>
      </rPr>
      <t>ТОП-50</t>
    </r>
  </si>
  <si>
    <t>08.01.18 ЭЛЕКТРОМОНТАЖНИК ЭЛЕКТРИЧЕСКИХ СЕТЕЙ И ЭЛЕКТРООБОРУДОВАНИЯ</t>
  </si>
  <si>
    <r>
      <rPr>
        <i/>
        <sz val="12"/>
        <color indexed="64"/>
        <rFont val="Times New Roman"/>
      </rPr>
      <t xml:space="preserve">15.01.31 МАСТЕР КОНТРОЛЬНО-ИЗМЕРИТЕЛЬНЫХ ПРИБОРОВ И АВТОМАТИКЕ  </t>
    </r>
    <r>
      <rPr>
        <b/>
        <i/>
        <u/>
        <sz val="12"/>
        <color indexed="64"/>
        <rFont val="Times New Roman"/>
      </rPr>
      <t>ТОП-50</t>
    </r>
  </si>
  <si>
    <t>15.01.20 СЛЕСАРЬ ПО КОНТРОЛЬНО-ИЗМЕРИТЕЛЬНЫМ ПРИБОРАМ И АВТОМАТИКЕ</t>
  </si>
  <si>
    <r>
      <rPr>
        <i/>
        <sz val="12"/>
        <color indexed="64"/>
        <rFont val="Times New Roman"/>
      </rPr>
      <t xml:space="preserve">15.01.05 СВАРЩИК (РУЧНОЙ И ЧАСТИЧНО МЕХАНИЗИРОВАННОЙ СВАРКИ (НАПЛАВКИ)   </t>
    </r>
    <r>
      <rPr>
        <b/>
        <i/>
        <u/>
        <sz val="12"/>
        <color indexed="64"/>
        <rFont val="Times New Roman"/>
      </rPr>
      <t>ТОП-50</t>
    </r>
  </si>
  <si>
    <t>ИТОГО ПО ПРОФЕССИЯМ</t>
  </si>
  <si>
    <t>% ВЫПОЛНЕНИЯ ПО ПРОФЕССИЯМ</t>
  </si>
  <si>
    <t>СПЕЦИАЛЬНОСТИ</t>
  </si>
  <si>
    <t>08.02.01 СТРОИТЕЛЬСТВО И ЭКСПЛУАТАЦИЯ ЗДАНИЙ И СООРУЖЕНИЙ</t>
  </si>
  <si>
    <r>
      <rPr>
        <i/>
        <sz val="12"/>
        <color indexed="64"/>
        <rFont val="Times New Roman"/>
      </rPr>
      <t>08.02.01 СТРОИТЕЛЬСТВО И ЭКСПЛУАТАЦИЯ ЗДАНИЙ И СООРУЖЕНИЙ (</t>
    </r>
    <r>
      <rPr>
        <b/>
        <i/>
        <u/>
        <sz val="12"/>
        <color indexed="2"/>
        <rFont val="Times New Roman"/>
      </rPr>
      <t>ПЛАТНОЕ ОБУЧЕНИЕ</t>
    </r>
    <r>
      <rPr>
        <i/>
        <sz val="12"/>
        <color indexed="64"/>
        <rFont val="Times New Roman"/>
      </rPr>
      <t>)</t>
    </r>
  </si>
  <si>
    <r>
      <rPr>
        <i/>
        <sz val="12"/>
        <color indexed="64"/>
        <rFont val="Times New Roman"/>
      </rPr>
      <t>08.02.01 СТРОИТЕЛЬСТВО И ЭКСПЛУАТАЦИЯ ЗДАНИЙ И СООРУЖЕНИЙ (</t>
    </r>
    <r>
      <rPr>
        <b/>
        <i/>
        <sz val="12"/>
        <color indexed="64"/>
        <rFont val="Times New Roman"/>
      </rPr>
      <t>ЗАОЧНОЕ</t>
    </r>
    <r>
      <rPr>
        <i/>
        <sz val="12"/>
        <color indexed="64"/>
        <rFont val="Times New Roman"/>
      </rPr>
      <t xml:space="preserve">, </t>
    </r>
    <r>
      <rPr>
        <b/>
        <i/>
        <u/>
        <sz val="12"/>
        <color indexed="2"/>
        <rFont val="Times New Roman"/>
      </rPr>
      <t>ПЛАТНОЕ ОБУЧЕНИЕ</t>
    </r>
    <r>
      <rPr>
        <i/>
        <sz val="12"/>
        <color indexed="2"/>
        <rFont val="Times New Roman"/>
      </rPr>
      <t>)</t>
    </r>
  </si>
  <si>
    <t>08.02.06 СТРОИТЕЛЬСТВО И ЭКСПЛУАТАЦИЯ ГОРОДСКИХ ПУТЕЙ СООБЩЕНИЯ</t>
  </si>
  <si>
    <t>08.02.03 ПРОИЗВОДСТВО НЕМЕТАЛЛИЧЕСКИХ СТРОИТЕЛЬНЫХ ИЗДЕЛИЙ И КОНСТРУКЦИЙ</t>
  </si>
  <si>
    <t>08.02.09 МОНТАЖ, НАЛАДКА И ЭКСПЛУАТАЦИЯ ЭЛЕКТРООБОРУДОВАНИЯ ПРОМЫШЛЕННЫХ И ГРАЖДАНСКИХ ЗДАНИЙ</t>
  </si>
  <si>
    <r>
      <rPr>
        <i/>
        <sz val="12"/>
        <color indexed="64"/>
        <rFont val="Times New Roman"/>
      </rPr>
      <t xml:space="preserve">23.02.07 ТЕХНИЧЕСКОЕ ОБСЛУЖИВАНИЕ И РЕМОНТ ДВИГАТЕЛЕЙ, СИСТЕМ И АГРЕГАТОВ АВТОМОБИЛЕЙ </t>
    </r>
    <r>
      <rPr>
        <b/>
        <i/>
        <u/>
        <sz val="12"/>
        <color indexed="64"/>
        <rFont val="Times New Roman"/>
      </rPr>
      <t>ТОП-50</t>
    </r>
    <r>
      <rPr>
        <b/>
        <i/>
        <sz val="12"/>
        <color indexed="64"/>
        <rFont val="Times New Roman"/>
      </rPr>
      <t xml:space="preserve"> </t>
    </r>
  </si>
  <si>
    <r>
      <rPr>
        <i/>
        <sz val="12"/>
        <color indexed="64"/>
        <rFont val="Times New Roman"/>
      </rPr>
      <t xml:space="preserve">23.02.07 ТЕХНИЧЕСКОЕ ОБСЛУЖИВАНИЕ И РЕМОНТ ДВИГАТЕЛЕЙ, СИСТЕМ И АГРЕГАТОВ АВТОМОБИЛЕЙ </t>
    </r>
    <r>
      <rPr>
        <b/>
        <i/>
        <u/>
        <sz val="12"/>
        <color indexed="64"/>
        <rFont val="Times New Roman"/>
      </rPr>
      <t>ТОП-50</t>
    </r>
    <r>
      <rPr>
        <b/>
        <i/>
        <sz val="12"/>
        <color indexed="64"/>
        <rFont val="Times New Roman"/>
      </rPr>
      <t xml:space="preserve">   </t>
    </r>
    <r>
      <rPr>
        <b/>
        <i/>
        <u/>
        <sz val="12"/>
        <color indexed="2"/>
        <rFont val="Times New Roman"/>
      </rPr>
      <t>(ПЛАТНОЕ ОБУЧЕНИЕ)</t>
    </r>
    <r>
      <rPr>
        <b/>
        <i/>
        <sz val="12"/>
        <color indexed="2"/>
        <rFont val="Times New Roman"/>
      </rPr>
      <t xml:space="preserve"> </t>
    </r>
    <r>
      <rPr>
        <b/>
        <i/>
        <sz val="12"/>
        <color indexed="64"/>
        <rFont val="Times New Roman"/>
      </rPr>
      <t xml:space="preserve">   </t>
    </r>
  </si>
  <si>
    <r>
      <rPr>
        <i/>
        <sz val="12"/>
        <color indexed="64"/>
        <rFont val="Times New Roman"/>
      </rPr>
      <t xml:space="preserve">15.02.13 ТЕХНИЧЕСКОЕ ОБСЛУЖИВАНИЕ И РЕМОНТ СИСТЕМ ВЕНТИЛЯЦИИ И КОНДИЦИОНИРОВАНИЯ </t>
    </r>
    <r>
      <rPr>
        <b/>
        <i/>
        <u/>
        <sz val="12"/>
        <color indexed="64"/>
        <rFont val="Times New Roman"/>
      </rPr>
      <t xml:space="preserve">ТОП-50 </t>
    </r>
  </si>
  <si>
    <t>ИТОГО ПО СПЕЦИАЛЬНОСТЯМ</t>
  </si>
  <si>
    <t>ВСЕГО</t>
  </si>
  <si>
    <t>Факт на 16.07.2020</t>
  </si>
  <si>
    <t>% ВЫПОЛНЕНИЯ ПО СПЕЦИАЛЬНОСТЯМ</t>
  </si>
  <si>
    <t>% ВЫПОЛНЕНИЯ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</si>
</sst>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i/>
      <sz val="16"/>
      <color indexed="2"/>
      <name val="Arial"/>
    </font>
    <font>
      <b/>
      <sz val="14"/>
      <color indexed="64"/>
      <name val="Times New Roman"/>
    </font>
    <font>
      <b/>
      <sz val="12"/>
      <color indexed="64"/>
      <name val="Times New Roman"/>
    </font>
    <font>
      <b/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</font>
    <font>
      <b/>
      <sz val="14"/>
      <color rgb="FF00B050"/>
      <name val="Times New Roman"/>
    </font>
    <font>
      <i/>
      <sz val="12"/>
      <color indexed="64"/>
      <name val="Times New Roman"/>
    </font>
    <font>
      <sz val="12"/>
      <color indexed="64"/>
      <name val="Times New Roman"/>
    </font>
    <font>
      <b/>
      <sz val="16"/>
      <color indexed="64"/>
      <name val="Times New Roman"/>
    </font>
    <font>
      <b/>
      <sz val="16"/>
      <color rgb="FF00B050"/>
      <name val="Times New Roman"/>
      <family val="1"/>
      <charset val="204"/>
    </font>
    <font>
      <sz val="12"/>
      <color theme="1"/>
      <name val="Times New Roman"/>
    </font>
    <font>
      <sz val="11"/>
      <color theme="1"/>
      <name val="Times New Roman"/>
    </font>
    <font>
      <b/>
      <i/>
      <sz val="12"/>
      <color indexed="64"/>
      <name val="Times New Roman"/>
    </font>
    <font>
      <b/>
      <i/>
      <u/>
      <sz val="12"/>
      <color indexed="64"/>
      <name val="Times New Roman"/>
    </font>
    <font>
      <b/>
      <sz val="14"/>
      <color theme="1"/>
      <name val="Times New Roman"/>
    </font>
    <font>
      <b/>
      <sz val="11"/>
      <color indexed="2"/>
      <name val="Times New Roman"/>
    </font>
    <font>
      <b/>
      <sz val="12"/>
      <color indexed="2"/>
      <name val="Times New Roman"/>
    </font>
    <font>
      <b/>
      <sz val="14"/>
      <color indexed="2"/>
      <name val="Times New Roman"/>
      <family val="1"/>
      <charset val="204"/>
    </font>
    <font>
      <b/>
      <sz val="14"/>
      <color indexed="2"/>
      <name val="Times New Roman"/>
    </font>
    <font>
      <sz val="11"/>
      <color indexed="64"/>
      <name val="Times New Roman"/>
    </font>
    <font>
      <b/>
      <sz val="16"/>
      <color theme="1"/>
      <name val="Times New Roman"/>
    </font>
    <font>
      <b/>
      <i/>
      <u/>
      <sz val="12"/>
      <color indexed="2"/>
      <name val="Times New Roman"/>
    </font>
    <font>
      <i/>
      <sz val="12"/>
      <color indexed="2"/>
      <name val="Times New Roman"/>
    </font>
    <font>
      <b/>
      <i/>
      <sz val="12"/>
      <color indexed="2"/>
      <name val="Times New Roman"/>
    </font>
    <font>
      <b/>
      <sz val="14"/>
      <color rgb="FF7030A0"/>
      <name val="Times New Roman"/>
    </font>
    <font>
      <b/>
      <sz val="16"/>
      <color rgb="FF7030A0"/>
      <name val="Times New Roman"/>
    </font>
    <font>
      <sz val="14"/>
      <color rgb="FF7030A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9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0" xfId="0" applyBorder="1"/>
    <xf numFmtId="0" fontId="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2" borderId="2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12" fillId="2" borderId="12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horizontal="center" wrapText="1"/>
    </xf>
    <xf numFmtId="0" fontId="18" fillId="2" borderId="25" xfId="0" applyFont="1" applyFill="1" applyBorder="1" applyAlignment="1">
      <alignment horizontal="center" vertical="top" wrapText="1"/>
    </xf>
    <xf numFmtId="0" fontId="19" fillId="2" borderId="28" xfId="0" applyFont="1" applyFill="1" applyBorder="1" applyAlignment="1">
      <alignment horizontal="center" wrapText="1"/>
    </xf>
    <xf numFmtId="1" fontId="19" fillId="2" borderId="26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0" fillId="2" borderId="2" xfId="0" applyFill="1" applyBorder="1"/>
    <xf numFmtId="0" fontId="20" fillId="2" borderId="2" xfId="0" applyFont="1" applyFill="1" applyBorder="1" applyAlignment="1">
      <alignment wrapText="1"/>
    </xf>
    <xf numFmtId="0" fontId="20" fillId="2" borderId="14" xfId="0" applyFont="1" applyFill="1" applyBorder="1" applyAlignment="1">
      <alignment wrapText="1"/>
    </xf>
    <xf numFmtId="0" fontId="0" fillId="0" borderId="15" xfId="0" applyBorder="1"/>
    <xf numFmtId="0" fontId="8" fillId="2" borderId="1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wrapText="1"/>
    </xf>
    <xf numFmtId="0" fontId="26" fillId="2" borderId="23" xfId="0" applyFont="1" applyFill="1" applyBorder="1" applyAlignment="1">
      <alignment horizontal="center" wrapText="1"/>
    </xf>
    <xf numFmtId="0" fontId="22" fillId="2" borderId="6" xfId="0" applyFont="1" applyFill="1" applyBorder="1" applyAlignment="1">
      <alignment horizontal="center" vertical="center" wrapText="1"/>
    </xf>
    <xf numFmtId="1" fontId="11" fillId="2" borderId="29" xfId="0" applyNumberFormat="1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wrapText="1"/>
    </xf>
    <xf numFmtId="0" fontId="13" fillId="2" borderId="22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1" fontId="11" fillId="2" borderId="31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" fontId="11" fillId="2" borderId="3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wrapText="1"/>
    </xf>
    <xf numFmtId="0" fontId="18" fillId="2" borderId="13" xfId="0" applyFont="1" applyFill="1" applyBorder="1" applyAlignment="1">
      <alignment horizontal="center" wrapText="1"/>
    </xf>
    <xf numFmtId="1" fontId="18" fillId="2" borderId="3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vertical="center" wrapText="1"/>
    </xf>
    <xf numFmtId="0" fontId="18" fillId="2" borderId="2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9" xfId="0" applyBorder="1"/>
    <xf numFmtId="0" fontId="12" fillId="2" borderId="1" xfId="0" applyFont="1" applyFill="1" applyBorder="1"/>
    <xf numFmtId="0" fontId="12" fillId="2" borderId="4" xfId="0" applyFont="1" applyFill="1" applyBorder="1"/>
    <xf numFmtId="0" fontId="0" fillId="0" borderId="16" xfId="0" applyBorder="1"/>
    <xf numFmtId="0" fontId="7" fillId="2" borderId="35" xfId="0" applyFont="1" applyFill="1" applyBorder="1" applyAlignment="1">
      <alignment horizontal="center" wrapText="1"/>
    </xf>
    <xf numFmtId="0" fontId="26" fillId="2" borderId="36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center" vertical="center" wrapText="1"/>
    </xf>
    <xf numFmtId="0" fontId="26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3" fillId="0" borderId="38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 wrapText="1"/>
    </xf>
    <xf numFmtId="0" fontId="2" fillId="0" borderId="38" xfId="0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wrapText="1"/>
    </xf>
    <xf numFmtId="0" fontId="7" fillId="0" borderId="46" xfId="0" applyFont="1" applyBorder="1" applyAlignment="1">
      <alignment horizontal="center"/>
    </xf>
    <xf numFmtId="0" fontId="5" fillId="0" borderId="45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C38" sqref="C38"/>
    </sheetView>
  </sheetViews>
  <sheetFormatPr defaultRowHeight="15" x14ac:dyDescent="0.25"/>
  <cols>
    <col min="1" max="1" width="64" style="11" customWidth="1"/>
    <col min="2" max="2" width="14" style="11" customWidth="1"/>
    <col min="3" max="3" width="10.42578125" style="11" customWidth="1"/>
    <col min="4" max="4" width="12.42578125" style="11" customWidth="1"/>
    <col min="5" max="5" width="15.7109375" style="11" customWidth="1"/>
    <col min="6" max="6" width="14.28515625" customWidth="1"/>
  </cols>
  <sheetData>
    <row r="1" spans="1:6" ht="20.25" x14ac:dyDescent="0.3">
      <c r="A1" s="1" t="s">
        <v>0</v>
      </c>
      <c r="B1"/>
      <c r="C1"/>
      <c r="D1"/>
      <c r="E1"/>
    </row>
    <row r="2" spans="1:6" ht="15" customHeight="1" x14ac:dyDescent="0.25">
      <c r="A2" s="16" t="s">
        <v>1</v>
      </c>
      <c r="B2" s="17" t="s">
        <v>2</v>
      </c>
      <c r="C2" s="18" t="s">
        <v>3</v>
      </c>
      <c r="D2" s="19" t="s">
        <v>28</v>
      </c>
      <c r="E2" s="20" t="s">
        <v>4</v>
      </c>
      <c r="F2" s="110" t="s">
        <v>5</v>
      </c>
    </row>
    <row r="3" spans="1:6" ht="15" customHeight="1" x14ac:dyDescent="0.25">
      <c r="A3" s="106"/>
      <c r="B3" s="105"/>
      <c r="C3" s="104"/>
      <c r="D3" s="103"/>
      <c r="E3" s="108"/>
      <c r="F3" s="111"/>
    </row>
    <row r="4" spans="1:6" ht="19.5" thickBot="1" x14ac:dyDescent="0.35">
      <c r="A4" s="109" t="s">
        <v>6</v>
      </c>
      <c r="B4" s="14"/>
      <c r="C4" s="14"/>
      <c r="D4" s="14"/>
      <c r="E4" s="14"/>
      <c r="F4" s="14"/>
    </row>
    <row r="5" spans="1:6" ht="20.25" x14ac:dyDescent="0.3">
      <c r="A5" s="107" t="s">
        <v>7</v>
      </c>
      <c r="B5" s="12">
        <v>9</v>
      </c>
      <c r="C5" s="2">
        <v>25</v>
      </c>
      <c r="D5" s="22">
        <v>0</v>
      </c>
      <c r="E5" s="23">
        <v>15</v>
      </c>
      <c r="F5" s="24">
        <v>8</v>
      </c>
    </row>
    <row r="6" spans="1:6" ht="20.25" x14ac:dyDescent="0.3">
      <c r="A6" s="39"/>
      <c r="B6" s="12">
        <v>11</v>
      </c>
      <c r="C6" s="3">
        <v>20</v>
      </c>
      <c r="D6" s="25">
        <v>0</v>
      </c>
      <c r="E6" s="26">
        <v>1</v>
      </c>
      <c r="F6" s="27">
        <v>1</v>
      </c>
    </row>
    <row r="7" spans="1:6" ht="31.5" x14ac:dyDescent="0.25">
      <c r="A7" s="4" t="s">
        <v>8</v>
      </c>
      <c r="B7" s="12">
        <v>9</v>
      </c>
      <c r="C7" s="12">
        <v>25</v>
      </c>
      <c r="D7" s="28">
        <v>0</v>
      </c>
      <c r="E7" s="26">
        <v>18</v>
      </c>
      <c r="F7" s="27">
        <v>9</v>
      </c>
    </row>
    <row r="8" spans="1:6" ht="31.5" x14ac:dyDescent="0.25">
      <c r="A8" s="4" t="s">
        <v>9</v>
      </c>
      <c r="B8" s="12">
        <v>9</v>
      </c>
      <c r="C8" s="3">
        <v>25</v>
      </c>
      <c r="D8" s="28">
        <v>1</v>
      </c>
      <c r="E8" s="26">
        <v>9</v>
      </c>
      <c r="F8" s="27">
        <v>5</v>
      </c>
    </row>
    <row r="9" spans="1:6" ht="20.25" customHeight="1" x14ac:dyDescent="0.3">
      <c r="A9" s="29" t="s">
        <v>10</v>
      </c>
      <c r="B9" s="30">
        <v>9</v>
      </c>
      <c r="C9" s="12">
        <v>25</v>
      </c>
      <c r="D9" s="22">
        <v>2</v>
      </c>
      <c r="E9" s="26">
        <v>28</v>
      </c>
      <c r="F9" s="27">
        <v>6</v>
      </c>
    </row>
    <row r="10" spans="1:6" ht="20.25" x14ac:dyDescent="0.3">
      <c r="A10" s="37"/>
      <c r="B10" s="30">
        <v>11</v>
      </c>
      <c r="C10" s="12">
        <v>20</v>
      </c>
      <c r="D10" s="31">
        <v>0</v>
      </c>
      <c r="E10" s="32">
        <v>2</v>
      </c>
      <c r="F10" s="27">
        <v>1</v>
      </c>
    </row>
    <row r="11" spans="1:6" ht="31.5" x14ac:dyDescent="0.25">
      <c r="A11" s="4" t="s">
        <v>11</v>
      </c>
      <c r="B11" s="33">
        <v>11</v>
      </c>
      <c r="C11" s="34">
        <v>20</v>
      </c>
      <c r="D11" s="35">
        <v>0</v>
      </c>
      <c r="E11" s="32">
        <v>5</v>
      </c>
      <c r="F11" s="27">
        <v>3</v>
      </c>
    </row>
    <row r="12" spans="1:6" ht="15" customHeight="1" x14ac:dyDescent="0.25">
      <c r="A12" s="29" t="s">
        <v>12</v>
      </c>
      <c r="B12" s="95">
        <v>9</v>
      </c>
      <c r="C12" s="36">
        <v>25</v>
      </c>
      <c r="D12" s="93">
        <v>1</v>
      </c>
      <c r="E12" s="97">
        <v>23</v>
      </c>
      <c r="F12" s="67">
        <v>6</v>
      </c>
    </row>
    <row r="13" spans="1:6" ht="15" customHeight="1" x14ac:dyDescent="0.25">
      <c r="A13" s="37"/>
      <c r="B13" s="96"/>
      <c r="C13" s="38"/>
      <c r="D13" s="94"/>
      <c r="E13" s="102"/>
      <c r="F13" s="70"/>
    </row>
    <row r="14" spans="1:6" ht="15" customHeight="1" x14ac:dyDescent="0.25">
      <c r="A14" s="21" t="s">
        <v>13</v>
      </c>
      <c r="B14" s="100">
        <v>9</v>
      </c>
      <c r="C14" s="98">
        <v>25</v>
      </c>
      <c r="D14" s="90">
        <v>0</v>
      </c>
      <c r="E14" s="97">
        <v>40</v>
      </c>
      <c r="F14" s="67">
        <v>17</v>
      </c>
    </row>
    <row r="15" spans="1:6" ht="15" customHeight="1" x14ac:dyDescent="0.25">
      <c r="A15" s="39"/>
      <c r="B15" s="101"/>
      <c r="C15" s="99"/>
      <c r="D15" s="91"/>
      <c r="E15" s="69"/>
      <c r="F15" s="70"/>
    </row>
    <row r="16" spans="1:6" ht="19.5" thickBot="1" x14ac:dyDescent="0.35">
      <c r="A16" s="40" t="s">
        <v>14</v>
      </c>
      <c r="B16" s="41"/>
      <c r="C16" s="42">
        <f>SUM(C5+C6+C7+C8+C9+C10+C11+C12+C14)</f>
        <v>210</v>
      </c>
      <c r="D16" s="43">
        <f>D5+D6+D7+D8+D9+D10+D11+D12+D14</f>
        <v>4</v>
      </c>
      <c r="E16" s="44">
        <f>SUM(E5+E6+E7+E8+E9+E10+E11+E12+E14)</f>
        <v>141</v>
      </c>
      <c r="F16" s="45">
        <f>SUM(F5:F15)</f>
        <v>56</v>
      </c>
    </row>
    <row r="17" spans="1:6" ht="19.5" thickBot="1" x14ac:dyDescent="0.35">
      <c r="A17" s="46" t="s">
        <v>15</v>
      </c>
      <c r="B17" s="47"/>
      <c r="C17" s="48"/>
      <c r="D17" s="49"/>
      <c r="E17" s="50"/>
      <c r="F17" s="50"/>
    </row>
    <row r="18" spans="1:6" ht="19.5" thickBot="1" x14ac:dyDescent="0.35">
      <c r="A18" s="89" t="s">
        <v>16</v>
      </c>
      <c r="B18" s="15"/>
      <c r="C18" s="15"/>
      <c r="D18" s="15"/>
      <c r="E18" s="15"/>
      <c r="F18" s="15"/>
    </row>
    <row r="19" spans="1:6" ht="21" customHeight="1" x14ac:dyDescent="0.3">
      <c r="A19" s="51" t="s">
        <v>17</v>
      </c>
      <c r="B19" s="52">
        <v>9</v>
      </c>
      <c r="C19" s="53">
        <v>50</v>
      </c>
      <c r="D19" s="54">
        <v>1</v>
      </c>
      <c r="E19" s="55">
        <v>92</v>
      </c>
      <c r="F19" s="56">
        <v>44</v>
      </c>
    </row>
    <row r="20" spans="1:6" ht="20.25" x14ac:dyDescent="0.3">
      <c r="A20" s="39"/>
      <c r="B20" s="57">
        <v>11</v>
      </c>
      <c r="C20" s="5">
        <v>25</v>
      </c>
      <c r="D20" s="22">
        <v>0</v>
      </c>
      <c r="E20" s="58">
        <v>11</v>
      </c>
      <c r="F20" s="59">
        <v>2</v>
      </c>
    </row>
    <row r="21" spans="1:6" ht="31.5" x14ac:dyDescent="0.25">
      <c r="A21" s="4" t="s">
        <v>18</v>
      </c>
      <c r="B21" s="60">
        <v>9</v>
      </c>
      <c r="C21" s="13">
        <v>25</v>
      </c>
      <c r="D21" s="28">
        <v>0</v>
      </c>
      <c r="E21" s="58">
        <v>3</v>
      </c>
      <c r="F21" s="59">
        <v>0</v>
      </c>
    </row>
    <row r="22" spans="1:6" ht="31.5" x14ac:dyDescent="0.3">
      <c r="A22" s="4" t="s">
        <v>19</v>
      </c>
      <c r="B22" s="13">
        <v>11</v>
      </c>
      <c r="C22" s="13">
        <v>25</v>
      </c>
      <c r="D22" s="61"/>
      <c r="E22" s="58">
        <v>0</v>
      </c>
      <c r="F22" s="59"/>
    </row>
    <row r="23" spans="1:6" ht="31.5" x14ac:dyDescent="0.25">
      <c r="A23" s="4" t="s">
        <v>20</v>
      </c>
      <c r="B23" s="13">
        <v>9</v>
      </c>
      <c r="C23" s="13">
        <v>25</v>
      </c>
      <c r="D23" s="28">
        <v>0</v>
      </c>
      <c r="E23" s="58">
        <v>30</v>
      </c>
      <c r="F23" s="59">
        <v>5</v>
      </c>
    </row>
    <row r="24" spans="1:6" ht="31.5" x14ac:dyDescent="0.25">
      <c r="A24" s="4" t="s">
        <v>21</v>
      </c>
      <c r="B24" s="13">
        <v>9</v>
      </c>
      <c r="C24" s="6">
        <v>25</v>
      </c>
      <c r="D24" s="28">
        <v>1</v>
      </c>
      <c r="E24" s="58">
        <v>26</v>
      </c>
      <c r="F24" s="59">
        <v>5</v>
      </c>
    </row>
    <row r="25" spans="1:6" ht="47.25" x14ac:dyDescent="0.25">
      <c r="A25" s="4" t="s">
        <v>22</v>
      </c>
      <c r="B25" s="13">
        <v>9</v>
      </c>
      <c r="C25" s="62">
        <v>50</v>
      </c>
      <c r="D25" s="28">
        <v>4</v>
      </c>
      <c r="E25" s="58">
        <v>59</v>
      </c>
      <c r="F25" s="59">
        <v>20</v>
      </c>
    </row>
    <row r="26" spans="1:6" ht="21" customHeight="1" x14ac:dyDescent="0.25">
      <c r="A26" s="21" t="s">
        <v>23</v>
      </c>
      <c r="B26" s="13">
        <v>9</v>
      </c>
      <c r="C26" s="62">
        <v>50</v>
      </c>
      <c r="D26" s="28">
        <v>3</v>
      </c>
      <c r="E26" s="58">
        <v>110</v>
      </c>
      <c r="F26" s="59">
        <v>49</v>
      </c>
    </row>
    <row r="27" spans="1:6" ht="20.25" x14ac:dyDescent="0.25">
      <c r="A27" s="39"/>
      <c r="B27" s="13">
        <v>11</v>
      </c>
      <c r="C27" s="13">
        <v>25</v>
      </c>
      <c r="D27" s="63">
        <v>2</v>
      </c>
      <c r="E27" s="64">
        <v>8</v>
      </c>
      <c r="F27" s="59">
        <v>5</v>
      </c>
    </row>
    <row r="28" spans="1:6" ht="15" customHeight="1" x14ac:dyDescent="0.25">
      <c r="A28" s="21" t="s">
        <v>24</v>
      </c>
      <c r="B28" s="65">
        <v>9</v>
      </c>
      <c r="C28" s="65">
        <v>25</v>
      </c>
      <c r="D28" s="90">
        <v>1</v>
      </c>
      <c r="E28" s="66">
        <v>18</v>
      </c>
      <c r="F28" s="67">
        <v>5</v>
      </c>
    </row>
    <row r="29" spans="1:6" ht="15.75" customHeight="1" x14ac:dyDescent="0.25">
      <c r="A29" s="39"/>
      <c r="B29" s="68"/>
      <c r="C29" s="92"/>
      <c r="D29" s="91"/>
      <c r="E29" s="69"/>
      <c r="F29" s="70"/>
    </row>
    <row r="30" spans="1:6" ht="47.25" x14ac:dyDescent="0.25">
      <c r="A30" s="71" t="s">
        <v>25</v>
      </c>
      <c r="B30" s="13">
        <v>9</v>
      </c>
      <c r="C30" s="72">
        <v>25</v>
      </c>
      <c r="D30" s="63">
        <v>1</v>
      </c>
      <c r="E30" s="64">
        <v>37</v>
      </c>
      <c r="F30" s="59">
        <v>10</v>
      </c>
    </row>
    <row r="31" spans="1:6" ht="15.75" x14ac:dyDescent="0.25">
      <c r="A31" s="7" t="s">
        <v>26</v>
      </c>
      <c r="B31" s="8"/>
      <c r="C31" s="9">
        <f>SUM(C19+C20+C21+C22+C23+C24+C25+C26+C27+C28+C30)</f>
        <v>350</v>
      </c>
      <c r="D31" s="73">
        <f>SUM(D19+D20+D21+D22+D23+D24+D25+D26+D27+D28+D30)</f>
        <v>13</v>
      </c>
      <c r="E31" s="74">
        <f>SUM(E19+E20+E21+E22+E23+E24+E25+E26+E27+E28+E30)</f>
        <v>394</v>
      </c>
      <c r="F31" s="75">
        <f>SUM(F19+F20+F21+F22+F23+F24+F25+F26+F27+F28+F30)</f>
        <v>145</v>
      </c>
    </row>
    <row r="32" spans="1:6" ht="15.75" x14ac:dyDescent="0.25">
      <c r="A32" s="76" t="s">
        <v>27</v>
      </c>
      <c r="B32" s="77"/>
      <c r="C32" s="78">
        <f>SUM(C16+C31)</f>
        <v>560</v>
      </c>
      <c r="D32" s="79">
        <f>SUM(D16+D31)</f>
        <v>17</v>
      </c>
      <c r="E32" s="80">
        <f>SUM(E16+E31)</f>
        <v>535</v>
      </c>
      <c r="F32" s="81">
        <f>SUM(F16+F31)</f>
        <v>201</v>
      </c>
    </row>
    <row r="33" spans="1:6" ht="18.75" x14ac:dyDescent="0.25">
      <c r="A33" s="82" t="s">
        <v>29</v>
      </c>
      <c r="B33" s="83"/>
      <c r="C33" s="83"/>
      <c r="D33" s="84"/>
      <c r="E33" s="85"/>
      <c r="F33" s="85"/>
    </row>
    <row r="34" spans="1:6" ht="19.5" thickBot="1" x14ac:dyDescent="0.3">
      <c r="A34" s="82" t="s">
        <v>30</v>
      </c>
      <c r="B34" s="86"/>
      <c r="C34" s="86"/>
      <c r="D34" s="87"/>
      <c r="E34" s="88"/>
      <c r="F34" s="88"/>
    </row>
    <row r="35" spans="1:6" x14ac:dyDescent="0.25">
      <c r="A35" s="10"/>
      <c r="B35" s="10"/>
      <c r="C35" s="10"/>
      <c r="D35" s="10"/>
      <c r="E35" s="10"/>
    </row>
  </sheetData>
  <mergeCells count="30">
    <mergeCell ref="F12:F13"/>
    <mergeCell ref="F14:F15"/>
    <mergeCell ref="F2:F3"/>
    <mergeCell ref="A4:F4"/>
    <mergeCell ref="E2:E3"/>
    <mergeCell ref="A5:A6"/>
    <mergeCell ref="A9:A10"/>
    <mergeCell ref="A2:A3"/>
    <mergeCell ref="B2:B3"/>
    <mergeCell ref="C2:C3"/>
    <mergeCell ref="D2:D3"/>
    <mergeCell ref="E12:E13"/>
    <mergeCell ref="A14:A15"/>
    <mergeCell ref="B14:B15"/>
    <mergeCell ref="C14:C15"/>
    <mergeCell ref="D14:D15"/>
    <mergeCell ref="E14:E15"/>
    <mergeCell ref="A12:A13"/>
    <mergeCell ref="B12:B13"/>
    <mergeCell ref="C12:C13"/>
    <mergeCell ref="D12:D13"/>
    <mergeCell ref="E28:E29"/>
    <mergeCell ref="A19:A20"/>
    <mergeCell ref="A26:A27"/>
    <mergeCell ref="A28:A29"/>
    <mergeCell ref="B28:B29"/>
    <mergeCell ref="C28:C29"/>
    <mergeCell ref="D28:D29"/>
    <mergeCell ref="A18:F18"/>
    <mergeCell ref="F28:F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2020-07-16T07:31:55Z</dcterms:modified>
</cp:coreProperties>
</file>